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SPECTRE\Downloads\"/>
    </mc:Choice>
  </mc:AlternateContent>
  <bookViews>
    <workbookView xWindow="0" yWindow="0" windowWidth="22500" windowHeight="11190" tabRatio="500" activeTab="2"/>
  </bookViews>
  <sheets>
    <sheet name="Read Me" sheetId="1" r:id="rId1"/>
    <sheet name="Business Scenario" sheetId="2" r:id="rId2"/>
    <sheet name="Data Analysis Template" sheetId="3" r:id="rId3"/>
    <sheet name="Summary Stats" sheetId="4" r:id="rId4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4" i="4" l="1"/>
  <c r="B23" i="4"/>
  <c r="B25" i="4" s="1"/>
  <c r="B22" i="4"/>
  <c r="B21" i="4"/>
  <c r="B18" i="4"/>
  <c r="B16" i="4"/>
  <c r="B17" i="4" s="1"/>
  <c r="B15" i="4"/>
  <c r="B12" i="4"/>
  <c r="B13" i="4" s="1"/>
  <c r="B14" i="4" s="1"/>
  <c r="B11" i="4"/>
  <c r="B19" i="4" l="1"/>
</calcChain>
</file>

<file path=xl/comments1.xml><?xml version="1.0" encoding="utf-8"?>
<comments xmlns="http://schemas.openxmlformats.org/spreadsheetml/2006/main">
  <authors>
    <author>Unknown Author</author>
  </authors>
  <commentList>
    <comment ref="A1" authorId="0" shapeId="0">
      <text>
        <r>
          <rPr>
            <sz val="10"/>
            <rFont val="Arial"/>
            <family val="2"/>
          </rPr>
          <t>Fictitious data created for this Gradevia example. Not WGU data.</t>
        </r>
      </text>
    </comment>
  </commentList>
</comments>
</file>

<file path=xl/sharedStrings.xml><?xml version="1.0" encoding="utf-8"?>
<sst xmlns="http://schemas.openxmlformats.org/spreadsheetml/2006/main" count="66" uniqueCount="65">
  <si>
    <t>D466 Task 1 Example Workbook: Eastbrook Prototype Dashboard Data</t>
  </si>
  <si>
    <t>Illustration only. This workbook accompanies the Gradevia D466 Task 1 example paper. Eastbrook, Lakeline Property Group, and every number in this file are fictitious and are not WGU's D466 Task 1 data set. Do not submit this file or any part of it for grading.</t>
  </si>
  <si>
    <t>Need help with your D466 Task 1? Contact Gradevia on WhatsApp at +1 564 544 6924.</t>
  </si>
  <si>
    <t>How this workbook mirrors the D466 Task 1 data set:</t>
  </si>
  <si>
    <t>1. Business Scenario: the scenario the data supports (here, a fictitious company and borough).</t>
  </si>
  <si>
    <t>2. Data Analysis Template: one row per year with Year, Home Price Averages $, and Dropout % Averages, the three fields you connect to Tableau. The two example charts are placed beside the data, where your Tableau screenshots would go.</t>
  </si>
  <si>
    <t>3. Summary Stats: Excel formulas that calculate the numbers used in the A1 and A2 explanations (latest price, total change, peak and low, slope, and R squared). Change the data and every result updates.</t>
  </si>
  <si>
    <t>Notes for your own workbook:</t>
  </si>
  <si>
    <t>Check the bottom of your Data Analysis Template for rows of zeros. Included in Tableau, a zero row adds a point at the origin that can reverse the direction of your trend line.</t>
  </si>
  <si>
    <t>The example charts were drawn to show layout and design choices. Your submission must use charts you build in Tableau from your own data.</t>
  </si>
  <si>
    <t>Blue text marks input values. Black text marks formulas.</t>
  </si>
  <si>
    <t>Business Scenario (fictitious)</t>
  </si>
  <si>
    <t>Lakeline Property Group is a fictitious real estate and property management company. Its leadership wants to build reasonably priced housing in areas with well performing schools and low dropout rates.</t>
  </si>
  <si>
    <t>Before commissioning a consulting team to build a full dashboard across the city's five boroughs, a business analyst builds a prototype for one borough, Eastbrook, using two factors: the average three bedroom home price and the average school dropout rate for each year from 2000 to 2024.</t>
  </si>
  <si>
    <t>The prototype will be used to explain the project and tell a data story to the leadership team before the consultants add other predictive factors.</t>
  </si>
  <si>
    <t>Year</t>
  </si>
  <si>
    <t>Home Price Averages $</t>
  </si>
  <si>
    <t>Dropout % Averages</t>
  </si>
  <si>
    <t>Figure 1: Current state of home prices (A1a). In your workbook, place your Tableau screenshot here.</t>
  </si>
  <si>
    <t>Figure 2: Dropout rate (independent) vs. home price (dependent) with a linear trend line (A2a). Place your Tableau screenshot here.</t>
  </si>
  <si>
    <t>Summary Statistics for the A1 and A2 Explanations</t>
  </si>
  <si>
    <t>Measure</t>
  </si>
  <si>
    <t>Value</t>
  </si>
  <si>
    <t>How it is used</t>
  </si>
  <si>
    <t>Inputs</t>
  </si>
  <si>
    <t>First year</t>
  </si>
  <si>
    <t>Input: first year in the data</t>
  </si>
  <si>
    <t>Most recent year</t>
  </si>
  <si>
    <t>Input: last year in the data</t>
  </si>
  <si>
    <t>Peak year before the dip</t>
  </si>
  <si>
    <t>Input: year prices peaked before falling</t>
  </si>
  <si>
    <t>Low year after the dip</t>
  </si>
  <si>
    <t>Input: year prices bottomed out</t>
  </si>
  <si>
    <t>Five year comparison year</t>
  </si>
  <si>
    <t>Input: start of the recent five year window</t>
  </si>
  <si>
    <t>A1: Current state of home prices</t>
  </si>
  <si>
    <t>Price in first year</t>
  </si>
  <si>
    <t>Starting point for the overall change</t>
  </si>
  <si>
    <t>Price in most recent year</t>
  </si>
  <si>
    <t>The current state: state this number in A1</t>
  </si>
  <si>
    <t>Total change in dollars</t>
  </si>
  <si>
    <t>Size of the change across the full period</t>
  </si>
  <si>
    <t>Total change in percent</t>
  </si>
  <si>
    <t>Same change as a percentage</t>
  </si>
  <si>
    <t>Price in peak year</t>
  </si>
  <si>
    <t>Turning point to mention in A1</t>
  </si>
  <si>
    <t>Price in low year</t>
  </si>
  <si>
    <t>Dip from peak to low (percent)</t>
  </si>
  <si>
    <t>Size of the dip</t>
  </si>
  <si>
    <t>Price in five year comparison year</t>
  </si>
  <si>
    <t>Start of the recent trend</t>
  </si>
  <si>
    <t>Change over the last five years (percent)</t>
  </si>
  <si>
    <t>Recent momentum for leadership</t>
  </si>
  <si>
    <t>A2: Dropout rate and home price</t>
  </si>
  <si>
    <t>Correlation (r)</t>
  </si>
  <si>
    <t>Direction and strength: negative means prices are higher when dropout rates are lower</t>
  </si>
  <si>
    <t>R squared</t>
  </si>
  <si>
    <t>Matches the R squared from Tableau's Describe Trend Line</t>
  </si>
  <si>
    <t>Slope (dollars per 1 point of dropout rate)</t>
  </si>
  <si>
    <t>Size of the relationship: price change for each 1 point rise in dropout rate</t>
  </si>
  <si>
    <t>Intercept</t>
  </si>
  <si>
    <t>Completes the trend line equation</t>
  </si>
  <si>
    <t>Expected price difference for a 2 point lower dropout rate</t>
  </si>
  <si>
    <t>Plain language example for leadership</t>
  </si>
  <si>
    <t>Note: formulas reference the Data Analysis Template rows 2 to 26 only, so no zero rows are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</si>
</sst>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$#,##0"/>
    <numFmt numFmtId="165" formatCode="0.0%"/>
    <numFmt numFmtId="166" formatCode="0.000"/>
  </numFmts>
  <fonts count="15" x14ac:knownFonts="1">
    <font>
      <sz val="11"/>
      <color theme="1"/>
      <name val="Calibri"/>
      <family val="2"/>
      <charset val="1"/>
    </font>
    <font>
      <b/>
      <sz val="16"/>
      <color rgb="FF1F3A5F"/>
      <name val="Arial"/>
      <charset val="1"/>
    </font>
    <font>
      <i/>
      <sz val="11"/>
      <name val="Arial"/>
      <charset val="1"/>
    </font>
    <font>
      <b/>
      <sz val="12"/>
      <color rgb="FF1F3A5F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4"/>
      <color rgb="FF1F3A5F"/>
      <name val="Arial"/>
      <charset val="1"/>
    </font>
    <font>
      <b/>
      <sz val="11"/>
      <color rgb="FFFFFFFF"/>
      <name val="Arial"/>
      <charset val="1"/>
    </font>
    <font>
      <b/>
      <sz val="11"/>
      <color rgb="FF1F3A5F"/>
      <name val="Arial"/>
      <charset val="1"/>
    </font>
    <font>
      <sz val="11"/>
      <color rgb="FF0000FF"/>
      <name val="Arial"/>
      <charset val="1"/>
    </font>
    <font>
      <sz val="10"/>
      <name val="Arial"/>
      <family val="2"/>
    </font>
    <font>
      <b/>
      <sz val="11"/>
      <color rgb="FF2A9D8F"/>
      <name val="Arial"/>
      <charset val="1"/>
    </font>
    <font>
      <sz val="10"/>
      <color rgb="FF555555"/>
      <name val="Arial"/>
      <charset val="1"/>
    </font>
    <font>
      <sz val="11"/>
      <color rgb="FF000000"/>
      <name val="Arial"/>
      <charset val="1"/>
    </font>
    <font>
      <i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>
      <left/>
      <right/>
      <top/>
      <bottom/>
      <diagonal/>
    </border>
    <border>
      <left style="thin">
        <color rgb="FFC8D0D9"/>
      </left>
      <right style="thin">
        <color rgb="FFC8D0D9"/>
      </right>
      <top style="thin">
        <color rgb="FFC8D0D9"/>
      </top>
      <bottom style="thin">
        <color rgb="FFC8D0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2" borderId="1" xfId="0" applyFont="1" applyFill="1" applyBorder="1" applyAlignment="1">
      <alignment horizontal="center"/>
    </xf>
    <xf numFmtId="0" fontId="8" fillId="0" borderId="0" xfId="0" applyFont="1" applyAlignment="1"/>
    <xf numFmtId="1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/>
    <xf numFmtId="0" fontId="11" fillId="0" borderId="0" xfId="0" applyFont="1" applyAlignment="1"/>
    <xf numFmtId="0" fontId="5" fillId="0" borderId="1" xfId="0" applyFont="1" applyBorder="1" applyAlignment="1"/>
    <xf numFmtId="1" fontId="9" fillId="0" borderId="1" xfId="0" applyNumberFormat="1" applyFont="1" applyBorder="1" applyAlignment="1"/>
    <xf numFmtId="0" fontId="12" fillId="0" borderId="1" xfId="0" applyFont="1" applyBorder="1" applyAlignment="1"/>
    <xf numFmtId="164" fontId="13" fillId="0" borderId="1" xfId="0" applyNumberFormat="1" applyFont="1" applyBorder="1" applyAlignment="1"/>
    <xf numFmtId="165" fontId="13" fillId="0" borderId="1" xfId="0" applyNumberFormat="1" applyFont="1" applyBorder="1" applyAlignment="1"/>
    <xf numFmtId="166" fontId="13" fillId="0" borderId="1" xfId="0" applyNumberFormat="1" applyFont="1" applyBorder="1" applyAlignment="1"/>
    <xf numFmtId="2" fontId="13" fillId="0" borderId="1" xfId="0" applyNumberFormat="1" applyFont="1" applyBorder="1" applyAlignment="1"/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0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2A9D8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15</xdr:col>
      <xdr:colOff>130680</xdr:colOff>
      <xdr:row>20</xdr:row>
      <xdr:rowOff>189720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4558680" y="190440"/>
          <a:ext cx="6857280" cy="3809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15</xdr:col>
      <xdr:colOff>130680</xdr:colOff>
      <xdr:row>43</xdr:row>
      <xdr:rowOff>189720</xdr:rowOff>
    </xdr:to>
    <xdr:pic>
      <xdr:nvPicPr>
        <xdr:cNvPr id="3" name="Image 2" descr="Picture"/>
        <xdr:cNvPicPr/>
      </xdr:nvPicPr>
      <xdr:blipFill>
        <a:blip xmlns:r="http://schemas.openxmlformats.org/officeDocument/2006/relationships" r:embed="rId2"/>
        <a:stretch/>
      </xdr:blipFill>
      <xdr:spPr>
        <a:xfrm>
          <a:off x="4558680" y="4572000"/>
          <a:ext cx="6857280" cy="380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zoomScaleNormal="100" workbookViewId="0"/>
  </sheetViews>
  <sheetFormatPr defaultColWidth="8.6640625" defaultRowHeight="14.25" x14ac:dyDescent="0.45"/>
  <cols>
    <col min="1" max="1" width="3" style="1" customWidth="1"/>
    <col min="2" max="2" width="110" style="1" customWidth="1"/>
  </cols>
  <sheetData>
    <row r="2" spans="2:2" ht="19.5" customHeight="1" x14ac:dyDescent="0.6">
      <c r="B2" s="2" t="s">
        <v>0</v>
      </c>
    </row>
    <row r="4" spans="2:2" ht="48" customHeight="1" x14ac:dyDescent="0.45">
      <c r="B4" s="3" t="s">
        <v>1</v>
      </c>
    </row>
    <row r="5" spans="2:2" ht="15" customHeight="1" x14ac:dyDescent="0.45">
      <c r="B5" s="4" t="s">
        <v>2</v>
      </c>
    </row>
    <row r="7" spans="2:2" ht="15" customHeight="1" x14ac:dyDescent="0.45">
      <c r="B7" s="5" t="s">
        <v>3</v>
      </c>
    </row>
    <row r="8" spans="2:2" ht="15" customHeight="1" x14ac:dyDescent="0.45">
      <c r="B8" s="6" t="s">
        <v>4</v>
      </c>
    </row>
    <row r="9" spans="2:2" ht="31.5" customHeight="1" x14ac:dyDescent="0.45">
      <c r="B9" s="6" t="s">
        <v>5</v>
      </c>
    </row>
    <row r="10" spans="2:2" ht="31.5" customHeight="1" x14ac:dyDescent="0.45">
      <c r="B10" s="6" t="s">
        <v>6</v>
      </c>
    </row>
    <row r="11" spans="2:2" ht="15" customHeight="1" x14ac:dyDescent="0.45">
      <c r="B11" s="6"/>
    </row>
    <row r="12" spans="2:2" ht="15" customHeight="1" x14ac:dyDescent="0.45">
      <c r="B12" s="5" t="s">
        <v>7</v>
      </c>
    </row>
    <row r="13" spans="2:2" ht="31.5" customHeight="1" x14ac:dyDescent="0.45">
      <c r="B13" s="6" t="s">
        <v>8</v>
      </c>
    </row>
    <row r="14" spans="2:2" ht="31.5" customHeight="1" x14ac:dyDescent="0.45">
      <c r="B14" s="6" t="s">
        <v>9</v>
      </c>
    </row>
    <row r="15" spans="2:2" ht="15" customHeight="1" x14ac:dyDescent="0.45">
      <c r="B15" s="6" t="s">
        <v>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topLeftCell="A4" zoomScaleNormal="100" workbookViewId="0"/>
  </sheetViews>
  <sheetFormatPr defaultColWidth="8.6640625" defaultRowHeight="14.25" x14ac:dyDescent="0.45"/>
  <cols>
    <col min="1" max="1" width="3" style="1" customWidth="1"/>
    <col min="2" max="2" width="110" style="1" customWidth="1"/>
  </cols>
  <sheetData>
    <row r="2" spans="2:2" ht="17.25" customHeight="1" x14ac:dyDescent="0.5">
      <c r="B2" s="7" t="s">
        <v>11</v>
      </c>
    </row>
    <row r="4" spans="2:2" ht="33.75" customHeight="1" x14ac:dyDescent="0.45">
      <c r="B4" s="6" t="s">
        <v>12</v>
      </c>
    </row>
    <row r="6" spans="2:2" ht="63.75" customHeight="1" x14ac:dyDescent="0.45">
      <c r="B6" s="6" t="s">
        <v>13</v>
      </c>
    </row>
    <row r="8" spans="2:2" ht="33.75" customHeight="1" x14ac:dyDescent="0.45">
      <c r="B8" s="6" t="s">
        <v>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25" x14ac:dyDescent="0.45"/>
  <cols>
    <col min="1" max="1" width="10" style="1" customWidth="1"/>
    <col min="2" max="2" width="24" style="1" customWidth="1"/>
    <col min="3" max="3" width="22" style="1" customWidth="1"/>
  </cols>
  <sheetData>
    <row r="1" spans="1:5" ht="15" customHeight="1" x14ac:dyDescent="0.45">
      <c r="A1" s="8" t="s">
        <v>15</v>
      </c>
      <c r="B1" s="8" t="s">
        <v>16</v>
      </c>
      <c r="C1" s="8" t="s">
        <v>17</v>
      </c>
      <c r="E1" s="9" t="s">
        <v>18</v>
      </c>
    </row>
    <row r="2" spans="1:5" ht="15" customHeight="1" x14ac:dyDescent="0.45">
      <c r="A2" s="10">
        <v>2000</v>
      </c>
      <c r="B2" s="11">
        <v>212400</v>
      </c>
      <c r="C2" s="12">
        <v>24.8</v>
      </c>
    </row>
    <row r="3" spans="1:5" ht="15" customHeight="1" x14ac:dyDescent="0.45">
      <c r="A3" s="10">
        <v>2001</v>
      </c>
      <c r="B3" s="11">
        <v>218900</v>
      </c>
      <c r="C3" s="12">
        <v>25.3</v>
      </c>
    </row>
    <row r="4" spans="1:5" ht="15" customHeight="1" x14ac:dyDescent="0.45">
      <c r="A4" s="10">
        <v>2002</v>
      </c>
      <c r="B4" s="11">
        <v>226300</v>
      </c>
      <c r="C4" s="12">
        <v>24.1</v>
      </c>
    </row>
    <row r="5" spans="1:5" ht="15" customHeight="1" x14ac:dyDescent="0.45">
      <c r="A5" s="10">
        <v>2003</v>
      </c>
      <c r="B5" s="11">
        <v>239800</v>
      </c>
      <c r="C5" s="12">
        <v>23.6</v>
      </c>
    </row>
    <row r="6" spans="1:5" ht="15" customHeight="1" x14ac:dyDescent="0.45">
      <c r="A6" s="10">
        <v>2004</v>
      </c>
      <c r="B6" s="11">
        <v>251200</v>
      </c>
      <c r="C6" s="12">
        <v>22.9</v>
      </c>
    </row>
    <row r="7" spans="1:5" ht="15" customHeight="1" x14ac:dyDescent="0.45">
      <c r="A7" s="10">
        <v>2005</v>
      </c>
      <c r="B7" s="11">
        <v>268700</v>
      </c>
      <c r="C7" s="12">
        <v>21.7</v>
      </c>
    </row>
    <row r="8" spans="1:5" ht="15" customHeight="1" x14ac:dyDescent="0.45">
      <c r="A8" s="10">
        <v>2006</v>
      </c>
      <c r="B8" s="11">
        <v>281400</v>
      </c>
      <c r="C8" s="12">
        <v>22.4</v>
      </c>
    </row>
    <row r="9" spans="1:5" ht="15" customHeight="1" x14ac:dyDescent="0.45">
      <c r="A9" s="10">
        <v>2007</v>
      </c>
      <c r="B9" s="11">
        <v>276200</v>
      </c>
      <c r="C9" s="12">
        <v>21.1</v>
      </c>
    </row>
    <row r="10" spans="1:5" ht="15" customHeight="1" x14ac:dyDescent="0.45">
      <c r="A10" s="10">
        <v>2008</v>
      </c>
      <c r="B10" s="11">
        <v>258900</v>
      </c>
      <c r="C10" s="12">
        <v>20.6</v>
      </c>
    </row>
    <row r="11" spans="1:5" ht="15" customHeight="1" x14ac:dyDescent="0.45">
      <c r="A11" s="10">
        <v>2009</v>
      </c>
      <c r="B11" s="11">
        <v>262300</v>
      </c>
      <c r="C11" s="12">
        <v>21.3</v>
      </c>
    </row>
    <row r="12" spans="1:5" ht="15" customHeight="1" x14ac:dyDescent="0.45">
      <c r="A12" s="10">
        <v>2010</v>
      </c>
      <c r="B12" s="11">
        <v>271800</v>
      </c>
      <c r="C12" s="12">
        <v>19.8</v>
      </c>
    </row>
    <row r="13" spans="1:5" ht="15" customHeight="1" x14ac:dyDescent="0.45">
      <c r="A13" s="10">
        <v>2011</v>
      </c>
      <c r="B13" s="11">
        <v>280500</v>
      </c>
      <c r="C13" s="12">
        <v>18.899999999999999</v>
      </c>
    </row>
    <row r="14" spans="1:5" ht="15" customHeight="1" x14ac:dyDescent="0.45">
      <c r="A14" s="10">
        <v>2012</v>
      </c>
      <c r="B14" s="11">
        <v>293100</v>
      </c>
      <c r="C14" s="12">
        <v>18.2</v>
      </c>
    </row>
    <row r="15" spans="1:5" ht="15" customHeight="1" x14ac:dyDescent="0.45">
      <c r="A15" s="10">
        <v>2013</v>
      </c>
      <c r="B15" s="11">
        <v>309700</v>
      </c>
      <c r="C15" s="12">
        <v>17.100000000000001</v>
      </c>
    </row>
    <row r="16" spans="1:5" ht="15" customHeight="1" x14ac:dyDescent="0.45">
      <c r="A16" s="10">
        <v>2014</v>
      </c>
      <c r="B16" s="11">
        <v>322400</v>
      </c>
      <c r="C16" s="12">
        <v>16.399999999999999</v>
      </c>
    </row>
    <row r="17" spans="1:5" ht="15" customHeight="1" x14ac:dyDescent="0.45">
      <c r="A17" s="10">
        <v>2015</v>
      </c>
      <c r="B17" s="11">
        <v>338900</v>
      </c>
      <c r="C17" s="12">
        <v>15.9</v>
      </c>
    </row>
    <row r="18" spans="1:5" ht="15" customHeight="1" x14ac:dyDescent="0.45">
      <c r="A18" s="10">
        <v>2016</v>
      </c>
      <c r="B18" s="11">
        <v>351200</v>
      </c>
      <c r="C18" s="12">
        <v>15.2</v>
      </c>
    </row>
    <row r="19" spans="1:5" ht="15" customHeight="1" x14ac:dyDescent="0.45">
      <c r="A19" s="10">
        <v>2017</v>
      </c>
      <c r="B19" s="11">
        <v>366800</v>
      </c>
      <c r="C19" s="12">
        <v>14.6</v>
      </c>
    </row>
    <row r="20" spans="1:5" ht="15" customHeight="1" x14ac:dyDescent="0.45">
      <c r="A20" s="10">
        <v>2018</v>
      </c>
      <c r="B20" s="11">
        <v>374100</v>
      </c>
      <c r="C20" s="12">
        <v>14.9</v>
      </c>
    </row>
    <row r="21" spans="1:5" ht="15" customHeight="1" x14ac:dyDescent="0.45">
      <c r="A21" s="10">
        <v>2019</v>
      </c>
      <c r="B21" s="11">
        <v>389600</v>
      </c>
      <c r="C21" s="12">
        <v>13.8</v>
      </c>
    </row>
    <row r="22" spans="1:5" ht="15" customHeight="1" x14ac:dyDescent="0.45">
      <c r="A22" s="10">
        <v>2020</v>
      </c>
      <c r="B22" s="11">
        <v>401200</v>
      </c>
      <c r="C22" s="12">
        <v>13.5</v>
      </c>
    </row>
    <row r="23" spans="1:5" ht="15" customHeight="1" x14ac:dyDescent="0.45">
      <c r="A23" s="10">
        <v>2021</v>
      </c>
      <c r="B23" s="11">
        <v>428700</v>
      </c>
      <c r="C23" s="12">
        <v>12.9</v>
      </c>
    </row>
    <row r="24" spans="1:5" ht="15" customHeight="1" x14ac:dyDescent="0.45">
      <c r="A24" s="10">
        <v>2022</v>
      </c>
      <c r="B24" s="11">
        <v>445300</v>
      </c>
      <c r="C24" s="12">
        <v>12.4</v>
      </c>
      <c r="E24" s="9" t="s">
        <v>19</v>
      </c>
    </row>
    <row r="25" spans="1:5" ht="15" customHeight="1" x14ac:dyDescent="0.45">
      <c r="A25" s="10">
        <v>2023</v>
      </c>
      <c r="B25" s="11">
        <v>452900</v>
      </c>
      <c r="C25" s="12">
        <v>11.8</v>
      </c>
    </row>
    <row r="26" spans="1:5" ht="15" customHeight="1" x14ac:dyDescent="0.45">
      <c r="A26" s="10">
        <v>2024</v>
      </c>
      <c r="B26" s="11">
        <v>467800</v>
      </c>
      <c r="C26" s="12">
        <v>11.6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/>
  </sheetViews>
  <sheetFormatPr defaultColWidth="8.6640625" defaultRowHeight="14.25" x14ac:dyDescent="0.45"/>
  <cols>
    <col min="1" max="1" width="61.73046875" style="1" customWidth="1"/>
    <col min="2" max="2" width="18" style="1" customWidth="1"/>
    <col min="3" max="3" width="70" style="1" customWidth="1"/>
  </cols>
  <sheetData>
    <row r="1" spans="1:3" ht="17.25" customHeight="1" x14ac:dyDescent="0.5">
      <c r="A1" s="7" t="s">
        <v>20</v>
      </c>
    </row>
    <row r="3" spans="1:3" ht="15" customHeight="1" x14ac:dyDescent="0.45">
      <c r="A3" s="13" t="s">
        <v>21</v>
      </c>
      <c r="B3" s="13" t="s">
        <v>22</v>
      </c>
      <c r="C3" s="13" t="s">
        <v>23</v>
      </c>
    </row>
    <row r="4" spans="1:3" ht="15" customHeight="1" x14ac:dyDescent="0.45">
      <c r="A4" s="14" t="s">
        <v>24</v>
      </c>
    </row>
    <row r="5" spans="1:3" ht="15" customHeight="1" x14ac:dyDescent="0.45">
      <c r="A5" s="15" t="s">
        <v>25</v>
      </c>
      <c r="B5" s="16">
        <v>2000</v>
      </c>
      <c r="C5" s="17" t="s">
        <v>26</v>
      </c>
    </row>
    <row r="6" spans="1:3" ht="15" customHeight="1" x14ac:dyDescent="0.45">
      <c r="A6" s="15" t="s">
        <v>27</v>
      </c>
      <c r="B6" s="16">
        <v>2024</v>
      </c>
      <c r="C6" s="17" t="s">
        <v>28</v>
      </c>
    </row>
    <row r="7" spans="1:3" ht="15" customHeight="1" x14ac:dyDescent="0.45">
      <c r="A7" s="15" t="s">
        <v>29</v>
      </c>
      <c r="B7" s="16">
        <v>2006</v>
      </c>
      <c r="C7" s="17" t="s">
        <v>30</v>
      </c>
    </row>
    <row r="8" spans="1:3" ht="15" customHeight="1" x14ac:dyDescent="0.45">
      <c r="A8" s="15" t="s">
        <v>31</v>
      </c>
      <c r="B8" s="16">
        <v>2008</v>
      </c>
      <c r="C8" s="17" t="s">
        <v>32</v>
      </c>
    </row>
    <row r="9" spans="1:3" ht="15" customHeight="1" x14ac:dyDescent="0.45">
      <c r="A9" s="15" t="s">
        <v>33</v>
      </c>
      <c r="B9" s="16">
        <v>2019</v>
      </c>
      <c r="C9" s="17" t="s">
        <v>34</v>
      </c>
    </row>
    <row r="10" spans="1:3" ht="15" customHeight="1" x14ac:dyDescent="0.45">
      <c r="A10" s="14" t="s">
        <v>35</v>
      </c>
    </row>
    <row r="11" spans="1:3" ht="15" customHeight="1" x14ac:dyDescent="0.45">
      <c r="A11" s="15" t="s">
        <v>36</v>
      </c>
      <c r="B11" s="18">
        <f>INDEX('Data Analysis Template'!$B$2:$B$26,MATCH(B5,'Data Analysis Template'!$A$2:$A$26,0))</f>
        <v>212400</v>
      </c>
      <c r="C11" s="17" t="s">
        <v>37</v>
      </c>
    </row>
    <row r="12" spans="1:3" ht="15" customHeight="1" x14ac:dyDescent="0.45">
      <c r="A12" s="15" t="s">
        <v>38</v>
      </c>
      <c r="B12" s="18">
        <f>INDEX('Data Analysis Template'!$B$2:$B$26,MATCH(B6,'Data Analysis Template'!$A$2:$A$26,0))</f>
        <v>467800</v>
      </c>
      <c r="C12" s="17" t="s">
        <v>39</v>
      </c>
    </row>
    <row r="13" spans="1:3" ht="15" customHeight="1" x14ac:dyDescent="0.45">
      <c r="A13" s="15" t="s">
        <v>40</v>
      </c>
      <c r="B13" s="18">
        <f>B12-B11</f>
        <v>255400</v>
      </c>
      <c r="C13" s="17" t="s">
        <v>41</v>
      </c>
    </row>
    <row r="14" spans="1:3" ht="15" customHeight="1" x14ac:dyDescent="0.45">
      <c r="A14" s="15" t="s">
        <v>42</v>
      </c>
      <c r="B14" s="19">
        <f>B13/B11</f>
        <v>1.2024482109227872</v>
      </c>
      <c r="C14" s="17" t="s">
        <v>43</v>
      </c>
    </row>
    <row r="15" spans="1:3" ht="15" customHeight="1" x14ac:dyDescent="0.45">
      <c r="A15" s="15" t="s">
        <v>44</v>
      </c>
      <c r="B15" s="18">
        <f>INDEX('Data Analysis Template'!$B$2:$B$26,MATCH(B7,'Data Analysis Template'!$A$2:$A$26,0))</f>
        <v>281400</v>
      </c>
      <c r="C15" s="17" t="s">
        <v>45</v>
      </c>
    </row>
    <row r="16" spans="1:3" ht="15" customHeight="1" x14ac:dyDescent="0.45">
      <c r="A16" s="15" t="s">
        <v>46</v>
      </c>
      <c r="B16" s="18">
        <f>INDEX('Data Analysis Template'!$B$2:$B$26,MATCH(B8,'Data Analysis Template'!$A$2:$A$26,0))</f>
        <v>258900</v>
      </c>
      <c r="C16" s="17" t="s">
        <v>45</v>
      </c>
    </row>
    <row r="17" spans="1:3" ht="15" customHeight="1" x14ac:dyDescent="0.45">
      <c r="A17" s="15" t="s">
        <v>47</v>
      </c>
      <c r="B17" s="19">
        <f>B16/B15-1</f>
        <v>-7.9957356076759023E-2</v>
      </c>
      <c r="C17" s="17" t="s">
        <v>48</v>
      </c>
    </row>
    <row r="18" spans="1:3" ht="15" customHeight="1" x14ac:dyDescent="0.45">
      <c r="A18" s="15" t="s">
        <v>49</v>
      </c>
      <c r="B18" s="18">
        <f>INDEX('Data Analysis Template'!$B$2:$B$26,MATCH(B9,'Data Analysis Template'!$A$2:$A$26,0))</f>
        <v>389600</v>
      </c>
      <c r="C18" s="17" t="s">
        <v>50</v>
      </c>
    </row>
    <row r="19" spans="1:3" ht="15" customHeight="1" x14ac:dyDescent="0.45">
      <c r="A19" s="15" t="s">
        <v>51</v>
      </c>
      <c r="B19" s="19">
        <f>B12/B18-1</f>
        <v>0.20071868583162211</v>
      </c>
      <c r="C19" s="17" t="s">
        <v>52</v>
      </c>
    </row>
    <row r="20" spans="1:3" ht="15" customHeight="1" x14ac:dyDescent="0.45">
      <c r="A20" s="14" t="s">
        <v>53</v>
      </c>
    </row>
    <row r="21" spans="1:3" ht="15" customHeight="1" x14ac:dyDescent="0.45">
      <c r="A21" s="15" t="s">
        <v>54</v>
      </c>
      <c r="B21" s="20">
        <f>CORREL('Data Analysis Template'!$C$2:$C$26,'Data Analysis Template'!$B$2:$B$26)</f>
        <v>-0.96541712230921239</v>
      </c>
      <c r="C21" s="17" t="s">
        <v>55</v>
      </c>
    </row>
    <row r="22" spans="1:3" ht="15" customHeight="1" x14ac:dyDescent="0.45">
      <c r="A22" s="15" t="s">
        <v>56</v>
      </c>
      <c r="B22" s="21">
        <f>RSQ('Data Analysis Template'!$B$2:$B$26,'Data Analysis Template'!$C$2:$C$26)</f>
        <v>0.93203022004780056</v>
      </c>
      <c r="C22" s="17" t="s">
        <v>57</v>
      </c>
    </row>
    <row r="23" spans="1:3" ht="15" customHeight="1" x14ac:dyDescent="0.45">
      <c r="A23" s="15" t="s">
        <v>58</v>
      </c>
      <c r="B23" s="18">
        <f>SLOPE('Data Analysis Template'!$B$2:$B$26,'Data Analysis Template'!$C$2:$C$26)</f>
        <v>-16979.608528977493</v>
      </c>
      <c r="C23" s="17" t="s">
        <v>59</v>
      </c>
    </row>
    <row r="24" spans="1:3" ht="15" customHeight="1" x14ac:dyDescent="0.45">
      <c r="A24" s="15" t="s">
        <v>60</v>
      </c>
      <c r="B24" s="18">
        <f>INTERCEPT('Data Analysis Template'!$B$2:$B$26,'Data Analysis Template'!$C$2:$C$26)</f>
        <v>628497.03835915844</v>
      </c>
      <c r="C24" s="17" t="s">
        <v>61</v>
      </c>
    </row>
    <row r="25" spans="1:3" ht="15" customHeight="1" x14ac:dyDescent="0.45">
      <c r="A25" s="15" t="s">
        <v>62</v>
      </c>
      <c r="B25" s="18">
        <f>-B23*2</f>
        <v>33959.217057954986</v>
      </c>
      <c r="C25" s="17" t="s">
        <v>63</v>
      </c>
    </row>
    <row r="27" spans="1:3" ht="15" customHeight="1" x14ac:dyDescent="0.45">
      <c r="A27" s="22" t="s">
        <v>64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Business Scenario</vt:lpstr>
      <vt:lpstr>Data Analysis Template</vt:lpstr>
      <vt:lpstr>Summary 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HP SPECTRE</cp:lastModifiedBy>
  <cp:revision>0</cp:revision>
  <dcterms:created xsi:type="dcterms:W3CDTF">2026-10-05T10:33:23Z</dcterms:created>
  <dcterms:modified xsi:type="dcterms:W3CDTF">2026-10-05T10:36:53Z</dcterms:modified>
  <dc:language>en-US</dc:language>
</cp:coreProperties>
</file>